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arketing\Downloads\"/>
    </mc:Choice>
  </mc:AlternateContent>
  <xr:revisionPtr revIDLastSave="0" documentId="13_ncr:1_{69D93271-F0A7-47D2-90A3-777B4E37F8F9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1" l="1"/>
  <c r="C18" i="1" s="1"/>
  <c r="C20" i="1"/>
  <c r="C21" i="1" s="1"/>
  <c r="C23" i="1" l="1"/>
</calcChain>
</file>

<file path=xl/sharedStrings.xml><?xml version="1.0" encoding="utf-8"?>
<sst xmlns="http://schemas.openxmlformats.org/spreadsheetml/2006/main" count="18" uniqueCount="18">
  <si>
    <t>Net Operating Income</t>
  </si>
  <si>
    <t>Max Loan Based on DSCR</t>
  </si>
  <si>
    <t>Cap Rate</t>
  </si>
  <si>
    <t>Value Based on Cap Rate</t>
  </si>
  <si>
    <t>Max Loan Using LTV</t>
  </si>
  <si>
    <t>Max Loan (Lesser of DSCR and LTV approaches)</t>
  </si>
  <si>
    <t>Available for Debt Service (NOI/DSCR)</t>
  </si>
  <si>
    <t>Quick Maximum Loan Analysis</t>
  </si>
  <si>
    <t>Inputs</t>
  </si>
  <si>
    <t>Maximum Loan Calculation</t>
  </si>
  <si>
    <t>Interest Rate</t>
  </si>
  <si>
    <t>Amortization Period (months)</t>
  </si>
  <si>
    <t>Required DSCR</t>
  </si>
  <si>
    <t>Required LTV</t>
  </si>
  <si>
    <t xml:space="preserve"> </t>
  </si>
  <si>
    <t>877-238-3837  | info@rgc.capital | rgccap.com </t>
  </si>
  <si>
    <t xml:space="preserve">           6730 Florence Avenue Suite 101  </t>
  </si>
  <si>
    <t xml:space="preserve">                 Bell Gardens, CA  90201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</si>
</sst>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1"/>
      <name val="Calibri"/>
      <scheme val="minor"/>
    </font>
    <font>
      <sz val="12"/>
      <color rgb="FF0432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0" applyNumberFormat="1"/>
    <xf numFmtId="0" fontId="2" fillId="0" borderId="0" xfId="0" applyFont="1"/>
    <xf numFmtId="164" fontId="0" fillId="0" borderId="0" xfId="1" applyNumberFormat="1" applyFont="1" applyFill="1"/>
    <xf numFmtId="6" fontId="2" fillId="0" borderId="0" xfId="0" applyNumberFormat="1" applyFont="1"/>
    <xf numFmtId="0" fontId="2" fillId="0" borderId="1" xfId="0" applyFont="1" applyBorder="1"/>
    <xf numFmtId="164" fontId="2" fillId="0" borderId="1" xfId="0" applyNumberFormat="1" applyFont="1" applyBorder="1"/>
    <xf numFmtId="2" fontId="6" fillId="0" borderId="0" xfId="0" applyNumberFormat="1" applyFont="1"/>
    <xf numFmtId="9" fontId="6" fillId="0" borderId="0" xfId="0" applyNumberFormat="1" applyFont="1"/>
    <xf numFmtId="10" fontId="6" fillId="0" borderId="0" xfId="0" applyNumberFormat="1" applyFont="1"/>
    <xf numFmtId="10" fontId="6" fillId="0" borderId="0" xfId="2" applyNumberFormat="1" applyFont="1" applyFill="1"/>
    <xf numFmtId="165" fontId="6" fillId="0" borderId="0" xfId="11" applyNumberFormat="1" applyFont="1" applyFill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2">
    <cellStyle name="Comma" xfId="11" builtinId="3"/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738222</xdr:colOff>
      <xdr:row>0</xdr:row>
      <xdr:rowOff>161926</xdr:rowOff>
    </xdr:from>
    <xdr:to>
      <xdr:col>1</xdr:col>
      <xdr:colOff>2600325</xdr:colOff>
      <xdr:row>0</xdr:row>
      <xdr:rowOff>1609725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123F57-7053-523E-EC17-F5C3DA2F7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6422" y="161926"/>
          <a:ext cx="1862103" cy="1447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28"/>
  <sheetViews>
    <sheetView tabSelected="1" topLeftCell="A16" workbookViewId="0">
      <selection activeCell="F34" sqref="F34"/>
    </sheetView>
  </sheetViews>
  <sheetFormatPr defaultColWidth="11" defaultRowHeight="15.75" x14ac:dyDescent="0.25"/>
  <cols>
    <col min="2" max="2" width="40.375" bestFit="1" customWidth="1"/>
    <col min="3" max="3" width="11.5" bestFit="1" customWidth="1"/>
  </cols>
  <sheetData>
    <row r="1" spans="2:3" ht="138.75" customHeight="1" x14ac:dyDescent="0.25">
      <c r="C1" t="s">
        <v>14</v>
      </c>
    </row>
    <row r="2" spans="2:3" ht="26.25" x14ac:dyDescent="0.4">
      <c r="B2" s="12" t="s">
        <v>7</v>
      </c>
      <c r="C2" s="12"/>
    </row>
    <row r="5" spans="2:3" x14ac:dyDescent="0.25">
      <c r="B5" s="13" t="s">
        <v>8</v>
      </c>
      <c r="C5" s="13"/>
    </row>
    <row r="6" spans="2:3" x14ac:dyDescent="0.25">
      <c r="B6" t="s">
        <v>12</v>
      </c>
      <c r="C6" s="7">
        <v>1.25</v>
      </c>
    </row>
    <row r="7" spans="2:3" x14ac:dyDescent="0.25">
      <c r="B7" t="s">
        <v>13</v>
      </c>
      <c r="C7" s="8">
        <v>0.75</v>
      </c>
    </row>
    <row r="8" spans="2:3" x14ac:dyDescent="0.25">
      <c r="B8" t="s">
        <v>0</v>
      </c>
      <c r="C8" s="11">
        <v>100000</v>
      </c>
    </row>
    <row r="9" spans="2:3" x14ac:dyDescent="0.25">
      <c r="B9" t="s">
        <v>2</v>
      </c>
      <c r="C9" s="9">
        <v>0.08</v>
      </c>
    </row>
    <row r="10" spans="2:3" x14ac:dyDescent="0.25">
      <c r="B10" t="s">
        <v>10</v>
      </c>
      <c r="C10" s="10">
        <v>7.0000000000000007E-2</v>
      </c>
    </row>
    <row r="11" spans="2:3" x14ac:dyDescent="0.25">
      <c r="B11" t="s">
        <v>11</v>
      </c>
      <c r="C11" s="11">
        <v>240</v>
      </c>
    </row>
    <row r="12" spans="2:3" x14ac:dyDescent="0.25">
      <c r="C12" s="3"/>
    </row>
    <row r="13" spans="2:3" x14ac:dyDescent="0.25">
      <c r="C13" s="3"/>
    </row>
    <row r="14" spans="2:3" x14ac:dyDescent="0.25">
      <c r="C14" s="3"/>
    </row>
    <row r="15" spans="2:3" x14ac:dyDescent="0.25">
      <c r="C15" s="3"/>
    </row>
    <row r="16" spans="2:3" x14ac:dyDescent="0.25">
      <c r="B16" s="13" t="s">
        <v>9</v>
      </c>
      <c r="C16" s="13"/>
    </row>
    <row r="17" spans="2:3" x14ac:dyDescent="0.25">
      <c r="B17" t="s">
        <v>6</v>
      </c>
      <c r="C17" s="1">
        <f>C8/C6</f>
        <v>80000</v>
      </c>
    </row>
    <row r="18" spans="2:3" x14ac:dyDescent="0.25">
      <c r="B18" s="2" t="s">
        <v>1</v>
      </c>
      <c r="C18" s="4">
        <f>PV(C10/12,C11,-C17/12,0)</f>
        <v>859883.37664169201</v>
      </c>
    </row>
    <row r="20" spans="2:3" x14ac:dyDescent="0.25">
      <c r="B20" t="s">
        <v>3</v>
      </c>
      <c r="C20" s="1">
        <f>C8/C9</f>
        <v>1250000</v>
      </c>
    </row>
    <row r="21" spans="2:3" ht="16.5" thickBot="1" x14ac:dyDescent="0.3">
      <c r="B21" s="5" t="s">
        <v>4</v>
      </c>
      <c r="C21" s="6">
        <f>C20*C7</f>
        <v>937500</v>
      </c>
    </row>
    <row r="23" spans="2:3" x14ac:dyDescent="0.25">
      <c r="B23" s="2" t="s">
        <v>5</v>
      </c>
      <c r="C23" s="4">
        <f>MIN(C18,C21)</f>
        <v>859883.37664169201</v>
      </c>
    </row>
    <row r="25" spans="2:3" hidden="1" x14ac:dyDescent="0.25"/>
    <row r="26" spans="2:3" x14ac:dyDescent="0.25">
      <c r="B26" t="s">
        <v>15</v>
      </c>
    </row>
    <row r="27" spans="2:3" x14ac:dyDescent="0.25">
      <c r="B27" t="s">
        <v>16</v>
      </c>
    </row>
    <row r="28" spans="2:3" x14ac:dyDescent="0.25">
      <c r="B28" t="s">
        <v>17</v>
      </c>
    </row>
  </sheetData>
  <mergeCells count="3">
    <mergeCell ref="B2:C2"/>
    <mergeCell ref="B5:C5"/>
    <mergeCell ref="B16:C16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Schmidt</dc:creator>
  <cp:lastModifiedBy>Marketing  RGC</cp:lastModifiedBy>
  <dcterms:created xsi:type="dcterms:W3CDTF">2014-09-02T20:10:10Z</dcterms:created>
  <dcterms:modified xsi:type="dcterms:W3CDTF">2024-05-09T20:25:44Z</dcterms:modified>
</cp:coreProperties>
</file>